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Zephyr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2" i="1"/>
  <c r="S12"/>
  <c r="R12"/>
  <c r="Q12"/>
  <c r="P12"/>
  <c r="O12"/>
  <c r="N12"/>
  <c r="L12"/>
  <c r="K12"/>
  <c r="J12"/>
  <c r="I12"/>
  <c r="H12"/>
  <c r="G12"/>
  <c r="F12"/>
  <c r="R2"/>
  <c r="P2"/>
  <c r="N2"/>
  <c r="F2"/>
  <c r="M7"/>
  <c r="M2" s="1"/>
  <c r="S2"/>
  <c r="Q2"/>
  <c r="O2"/>
  <c r="L2"/>
  <c r="K2"/>
  <c r="J2"/>
  <c r="I2"/>
  <c r="H2"/>
  <c r="G2"/>
  <c r="E6"/>
  <c r="R6" s="1"/>
  <c r="P6"/>
  <c r="N6"/>
  <c r="L6"/>
  <c r="J6"/>
  <c r="H6"/>
  <c r="F6"/>
  <c r="S6"/>
  <c r="S7"/>
  <c r="R7"/>
  <c r="Q7"/>
  <c r="P7"/>
  <c r="O7"/>
  <c r="N7"/>
  <c r="L7"/>
  <c r="K7"/>
  <c r="J7"/>
  <c r="I7"/>
  <c r="H7"/>
  <c r="G7"/>
  <c r="F7"/>
  <c r="G6" l="1"/>
  <c r="I6"/>
  <c r="K6"/>
  <c r="M6"/>
  <c r="O6"/>
  <c r="Q6"/>
</calcChain>
</file>

<file path=xl/comments1.xml><?xml version="1.0" encoding="utf-8"?>
<comments xmlns="http://schemas.openxmlformats.org/spreadsheetml/2006/main">
  <authors>
    <author>Jim Davenport</author>
  </authors>
  <commentList>
    <comment ref="M7" authorId="0">
      <text>
        <r>
          <rPr>
            <b/>
            <sz val="9"/>
            <color indexed="81"/>
            <rFont val="Tahoma"/>
            <charset val="1"/>
          </rPr>
          <t>Jim Davenport:</t>
        </r>
        <r>
          <rPr>
            <sz val="9"/>
            <color indexed="81"/>
            <rFont val="Tahoma"/>
            <charset val="1"/>
          </rPr>
          <t xml:space="preserve">
Extra Share for Heroism</t>
        </r>
      </text>
    </comment>
  </commentList>
</comments>
</file>

<file path=xl/sharedStrings.xml><?xml version="1.0" encoding="utf-8"?>
<sst xmlns="http://schemas.openxmlformats.org/spreadsheetml/2006/main" count="38" uniqueCount="31">
  <si>
    <t>SALE OF TIMBER</t>
  </si>
  <si>
    <t>LOOTING WRECK OF 7 BARS OF SPANISH GOLD</t>
  </si>
  <si>
    <t>Jericho</t>
  </si>
  <si>
    <t>Brak</t>
  </si>
  <si>
    <t>First Mate</t>
  </si>
  <si>
    <t>Captain</t>
  </si>
  <si>
    <t>Iranthis</t>
  </si>
  <si>
    <t>Navigator</t>
  </si>
  <si>
    <t>Aneiela</t>
  </si>
  <si>
    <t>Surgeon</t>
  </si>
  <si>
    <t>Equias</t>
  </si>
  <si>
    <t>Ship</t>
  </si>
  <si>
    <t>Bank</t>
  </si>
  <si>
    <t>Roqi</t>
  </si>
  <si>
    <t>Crew</t>
  </si>
  <si>
    <t>Nigel</t>
  </si>
  <si>
    <t>Sean</t>
  </si>
  <si>
    <t>Mongrel</t>
  </si>
  <si>
    <t>Figuroa</t>
  </si>
  <si>
    <t>Smith</t>
  </si>
  <si>
    <t>Caras</t>
  </si>
  <si>
    <t>Cais</t>
  </si>
  <si>
    <t>Super</t>
  </si>
  <si>
    <t>STARTING FUNDS</t>
  </si>
  <si>
    <t>Person</t>
  </si>
  <si>
    <t>Role</t>
  </si>
  <si>
    <t>Shares</t>
  </si>
  <si>
    <t>Funds</t>
  </si>
  <si>
    <t>Gambling</t>
  </si>
  <si>
    <t>7 Deadly Sin Cannons???</t>
  </si>
  <si>
    <t>Pecos Sam and the Roadhouse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</si>
</sst>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6" xfId="1" applyNumberFormat="1" applyFont="1" applyBorder="1"/>
    <xf numFmtId="164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0" fillId="2" borderId="8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tabSelected="1" zoomScale="90" zoomScaleNormal="90" workbookViewId="0">
      <selection activeCell="C14" sqref="C14"/>
    </sheetView>
  </sheetViews>
  <sheetFormatPr defaultRowHeight="15"/>
  <cols>
    <col min="1" max="1" width="42.42578125" bestFit="1" customWidth="1"/>
    <col min="3" max="3" width="11.140625" customWidth="1"/>
    <col min="4" max="4" width="3.42578125" customWidth="1"/>
    <col min="5" max="5" width="3.28515625" bestFit="1" customWidth="1"/>
    <col min="6" max="6" width="6.85546875" bestFit="1" customWidth="1"/>
    <col min="7" max="7" width="8.42578125" bestFit="1" customWidth="1"/>
    <col min="8" max="8" width="10" bestFit="1" customWidth="1"/>
    <col min="9" max="9" width="9.7109375" bestFit="1" customWidth="1"/>
    <col min="10" max="10" width="8.28515625" bestFit="1" customWidth="1"/>
    <col min="11" max="11" width="7" bestFit="1" customWidth="1"/>
    <col min="12" max="12" width="7.42578125" bestFit="1" customWidth="1"/>
    <col min="13" max="15" width="6.85546875" bestFit="1" customWidth="1"/>
    <col min="16" max="16" width="8.42578125" bestFit="1" customWidth="1"/>
    <col min="17" max="17" width="7.7109375" bestFit="1" customWidth="1"/>
    <col min="18" max="19" width="6.85546875" bestFit="1" customWidth="1"/>
  </cols>
  <sheetData>
    <row r="1" spans="1:19">
      <c r="E1" s="18" t="s">
        <v>24</v>
      </c>
      <c r="F1" s="2" t="s">
        <v>11</v>
      </c>
      <c r="G1" s="3" t="s">
        <v>2</v>
      </c>
      <c r="H1" s="3" t="s">
        <v>3</v>
      </c>
      <c r="I1" s="3" t="s">
        <v>6</v>
      </c>
      <c r="J1" s="3" t="s">
        <v>8</v>
      </c>
      <c r="K1" s="3" t="s">
        <v>10</v>
      </c>
      <c r="L1" s="3" t="s">
        <v>13</v>
      </c>
      <c r="M1" s="3" t="s">
        <v>15</v>
      </c>
      <c r="N1" s="3" t="s">
        <v>16</v>
      </c>
      <c r="O1" s="3" t="s">
        <v>19</v>
      </c>
      <c r="P1" s="3" t="s">
        <v>17</v>
      </c>
      <c r="Q1" s="3" t="s">
        <v>18</v>
      </c>
      <c r="R1" s="3" t="s">
        <v>20</v>
      </c>
      <c r="S1" s="4" t="s">
        <v>21</v>
      </c>
    </row>
    <row r="2" spans="1:19">
      <c r="E2" s="18" t="s">
        <v>27</v>
      </c>
      <c r="F2" s="15">
        <f t="shared" ref="F2" si="0">SUM(F5:F29)</f>
        <v>726.45887445887445</v>
      </c>
      <c r="G2" s="16">
        <f>SUM(G5:G29)</f>
        <v>4071.6883116883114</v>
      </c>
      <c r="H2" s="16">
        <f t="shared" ref="H2:S2" si="1">SUM(H5:H29)</f>
        <v>846.45887445887445</v>
      </c>
      <c r="I2" s="16">
        <f t="shared" si="1"/>
        <v>726.45887445887445</v>
      </c>
      <c r="J2" s="16">
        <f t="shared" si="1"/>
        <v>726.45887445887445</v>
      </c>
      <c r="K2" s="16">
        <f t="shared" si="1"/>
        <v>726.45887445887445</v>
      </c>
      <c r="L2" s="16">
        <f t="shared" si="1"/>
        <v>233.22943722943722</v>
      </c>
      <c r="M2" s="16">
        <f t="shared" si="1"/>
        <v>681.41125541125541</v>
      </c>
      <c r="N2" s="16">
        <f t="shared" si="1"/>
        <v>363.22943722943722</v>
      </c>
      <c r="O2" s="16">
        <f t="shared" si="1"/>
        <v>363.22943722943722</v>
      </c>
      <c r="P2" s="16">
        <f t="shared" si="1"/>
        <v>363.22943722943722</v>
      </c>
      <c r="Q2" s="16">
        <f t="shared" si="1"/>
        <v>363.22943722943722</v>
      </c>
      <c r="R2" s="16">
        <f t="shared" si="1"/>
        <v>363.22943722943722</v>
      </c>
      <c r="S2" s="17">
        <f t="shared" si="1"/>
        <v>363.22943722943722</v>
      </c>
    </row>
    <row r="3" spans="1:19">
      <c r="E3" s="18" t="s">
        <v>25</v>
      </c>
      <c r="F3" s="5" t="s">
        <v>12</v>
      </c>
      <c r="G3" s="6" t="s">
        <v>5</v>
      </c>
      <c r="H3" s="6" t="s">
        <v>4</v>
      </c>
      <c r="I3" s="6" t="s">
        <v>7</v>
      </c>
      <c r="J3" s="6" t="s">
        <v>9</v>
      </c>
      <c r="K3" s="6" t="s">
        <v>22</v>
      </c>
      <c r="L3" s="6" t="s">
        <v>14</v>
      </c>
      <c r="M3" s="6" t="s">
        <v>14</v>
      </c>
      <c r="N3" s="6" t="s">
        <v>14</v>
      </c>
      <c r="O3" s="6" t="s">
        <v>14</v>
      </c>
      <c r="P3" s="6" t="s">
        <v>14</v>
      </c>
      <c r="Q3" s="6" t="s">
        <v>14</v>
      </c>
      <c r="R3" s="6" t="s">
        <v>14</v>
      </c>
      <c r="S3" s="7" t="s">
        <v>14</v>
      </c>
    </row>
    <row r="4" spans="1:19" ht="15.75" thickBot="1">
      <c r="E4" s="18" t="s">
        <v>26</v>
      </c>
      <c r="F4" s="5">
        <v>2</v>
      </c>
      <c r="G4" s="6">
        <v>3</v>
      </c>
      <c r="H4" s="6">
        <v>2</v>
      </c>
      <c r="I4" s="6">
        <v>2</v>
      </c>
      <c r="J4" s="6">
        <v>2</v>
      </c>
      <c r="K4" s="6">
        <v>2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7">
        <v>1</v>
      </c>
    </row>
    <row r="5" spans="1:19">
      <c r="A5" t="s">
        <v>23</v>
      </c>
      <c r="C5" s="1"/>
      <c r="D5" s="1"/>
      <c r="F5" s="10">
        <v>0</v>
      </c>
      <c r="G5" s="11">
        <v>3032</v>
      </c>
      <c r="H5" s="24"/>
      <c r="I5" s="24"/>
      <c r="J5" s="24"/>
      <c r="K5" s="11">
        <v>0</v>
      </c>
      <c r="L5" s="24"/>
      <c r="M5" s="24"/>
      <c r="N5" s="24"/>
      <c r="O5" s="11">
        <v>0</v>
      </c>
      <c r="P5" s="11">
        <v>0</v>
      </c>
      <c r="Q5" s="11">
        <v>0</v>
      </c>
      <c r="R5" s="11">
        <v>0</v>
      </c>
      <c r="S5" s="12">
        <v>0</v>
      </c>
    </row>
    <row r="6" spans="1:19">
      <c r="A6" t="s">
        <v>0</v>
      </c>
      <c r="B6">
        <v>800</v>
      </c>
      <c r="C6" s="1">
        <v>41319</v>
      </c>
      <c r="D6" s="1"/>
      <c r="E6">
        <f>SUM(F4:S4)</f>
        <v>21</v>
      </c>
      <c r="F6" s="13">
        <f t="shared" ref="F6:S6" si="2">F$4*$B6/$E6</f>
        <v>76.19047619047619</v>
      </c>
      <c r="G6" s="8">
        <f t="shared" si="2"/>
        <v>114.28571428571429</v>
      </c>
      <c r="H6" s="8">
        <f t="shared" si="2"/>
        <v>76.19047619047619</v>
      </c>
      <c r="I6" s="8">
        <f t="shared" si="2"/>
        <v>76.19047619047619</v>
      </c>
      <c r="J6" s="8">
        <f t="shared" si="2"/>
        <v>76.19047619047619</v>
      </c>
      <c r="K6" s="8">
        <f t="shared" si="2"/>
        <v>76.19047619047619</v>
      </c>
      <c r="L6" s="8">
        <f t="shared" si="2"/>
        <v>38.095238095238095</v>
      </c>
      <c r="M6" s="8">
        <f t="shared" si="2"/>
        <v>38.095238095238095</v>
      </c>
      <c r="N6" s="8">
        <f t="shared" si="2"/>
        <v>38.095238095238095</v>
      </c>
      <c r="O6" s="8">
        <f t="shared" si="2"/>
        <v>38.095238095238095</v>
      </c>
      <c r="P6" s="8">
        <f t="shared" si="2"/>
        <v>38.095238095238095</v>
      </c>
      <c r="Q6" s="8">
        <f t="shared" si="2"/>
        <v>38.095238095238095</v>
      </c>
      <c r="R6" s="8">
        <f t="shared" si="2"/>
        <v>38.095238095238095</v>
      </c>
      <c r="S6" s="14">
        <f t="shared" si="2"/>
        <v>38.095238095238095</v>
      </c>
    </row>
    <row r="7" spans="1:19">
      <c r="A7" t="s">
        <v>1</v>
      </c>
      <c r="B7">
        <v>7000</v>
      </c>
      <c r="C7" s="1">
        <v>41319</v>
      </c>
      <c r="D7" s="1"/>
      <c r="E7">
        <v>22</v>
      </c>
      <c r="F7" s="13">
        <f t="shared" ref="F7" si="3">F$4*$B7/$E7</f>
        <v>636.36363636363637</v>
      </c>
      <c r="G7" s="8">
        <f t="shared" ref="G7:L7" si="4">G$4*$B7/$E7</f>
        <v>954.5454545454545</v>
      </c>
      <c r="H7" s="8">
        <f t="shared" si="4"/>
        <v>636.36363636363637</v>
      </c>
      <c r="I7" s="8">
        <f t="shared" si="4"/>
        <v>636.36363636363637</v>
      </c>
      <c r="J7" s="8">
        <f t="shared" si="4"/>
        <v>636.36363636363637</v>
      </c>
      <c r="K7" s="8">
        <f t="shared" si="4"/>
        <v>636.36363636363637</v>
      </c>
      <c r="L7" s="8">
        <f t="shared" si="4"/>
        <v>318.18181818181819</v>
      </c>
      <c r="M7" s="8">
        <f>(M$4+1)*$B7/$E7</f>
        <v>636.36363636363637</v>
      </c>
      <c r="N7" s="8">
        <f t="shared" ref="N7:S7" si="5">N$4*$B7/$E7</f>
        <v>318.18181818181819</v>
      </c>
      <c r="O7" s="8">
        <f t="shared" si="5"/>
        <v>318.18181818181819</v>
      </c>
      <c r="P7" s="8">
        <f t="shared" si="5"/>
        <v>318.18181818181819</v>
      </c>
      <c r="Q7" s="8">
        <f t="shared" si="5"/>
        <v>318.18181818181819</v>
      </c>
      <c r="R7" s="8">
        <f t="shared" si="5"/>
        <v>318.18181818181819</v>
      </c>
      <c r="S7" s="14">
        <f t="shared" si="5"/>
        <v>318.18181818181819</v>
      </c>
    </row>
    <row r="8" spans="1:19">
      <c r="A8" t="s">
        <v>28</v>
      </c>
      <c r="C8" s="1">
        <v>41319</v>
      </c>
      <c r="F8" s="19"/>
      <c r="G8" s="9">
        <v>-50</v>
      </c>
      <c r="H8" s="9">
        <v>120</v>
      </c>
      <c r="I8" s="9"/>
      <c r="J8" s="9"/>
      <c r="K8" s="9"/>
      <c r="L8" s="9">
        <v>-130</v>
      </c>
      <c r="M8" s="9"/>
      <c r="N8" s="9"/>
      <c r="O8" s="9"/>
      <c r="P8" s="9"/>
      <c r="Q8" s="9"/>
      <c r="R8" s="9"/>
      <c r="S8" s="20"/>
    </row>
    <row r="9" spans="1:19">
      <c r="F9" s="1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0"/>
    </row>
    <row r="10" spans="1:19">
      <c r="A10" t="s">
        <v>29</v>
      </c>
      <c r="C10" s="1">
        <v>41339</v>
      </c>
      <c r="F10" s="1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20"/>
    </row>
    <row r="11" spans="1:19">
      <c r="F11" s="1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20"/>
    </row>
    <row r="12" spans="1:19">
      <c r="A12" t="s">
        <v>30</v>
      </c>
      <c r="B12">
        <v>146</v>
      </c>
      <c r="C12" s="1">
        <v>41353</v>
      </c>
      <c r="E12">
        <v>21</v>
      </c>
      <c r="F12" s="13">
        <f t="shared" ref="F12:M12" si="6">F$4*$B12/$E12</f>
        <v>13.904761904761905</v>
      </c>
      <c r="G12" s="8">
        <f t="shared" si="6"/>
        <v>20.857142857142858</v>
      </c>
      <c r="H12" s="8">
        <f t="shared" si="6"/>
        <v>13.904761904761905</v>
      </c>
      <c r="I12" s="8">
        <f t="shared" si="6"/>
        <v>13.904761904761905</v>
      </c>
      <c r="J12" s="8">
        <f t="shared" si="6"/>
        <v>13.904761904761905</v>
      </c>
      <c r="K12" s="8">
        <f t="shared" si="6"/>
        <v>13.904761904761905</v>
      </c>
      <c r="L12" s="8">
        <f t="shared" si="6"/>
        <v>6.9523809523809526</v>
      </c>
      <c r="M12" s="8">
        <f t="shared" si="6"/>
        <v>6.9523809523809526</v>
      </c>
      <c r="N12" s="8">
        <f t="shared" ref="N12:S12" si="7">N$4*$B12/$E12</f>
        <v>6.9523809523809526</v>
      </c>
      <c r="O12" s="8">
        <f t="shared" si="7"/>
        <v>6.9523809523809526</v>
      </c>
      <c r="P12" s="8">
        <f t="shared" si="7"/>
        <v>6.9523809523809526</v>
      </c>
      <c r="Q12" s="8">
        <f t="shared" si="7"/>
        <v>6.9523809523809526</v>
      </c>
      <c r="R12" s="8">
        <f t="shared" si="7"/>
        <v>6.9523809523809526</v>
      </c>
      <c r="S12" s="14">
        <f t="shared" si="7"/>
        <v>6.9523809523809526</v>
      </c>
    </row>
    <row r="13" spans="1:19">
      <c r="F13" s="1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0"/>
    </row>
    <row r="14" spans="1:19">
      <c r="F14" s="1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0"/>
    </row>
    <row r="15" spans="1:19">
      <c r="F15" s="1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0"/>
    </row>
    <row r="16" spans="1:19">
      <c r="F16" s="1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0"/>
    </row>
    <row r="17" spans="6:19">
      <c r="F17" s="1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20"/>
    </row>
    <row r="18" spans="6:19">
      <c r="F18" s="1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0"/>
    </row>
    <row r="19" spans="6:19">
      <c r="F19" s="1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0"/>
    </row>
    <row r="20" spans="6:19">
      <c r="F20" s="1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20"/>
    </row>
    <row r="21" spans="6:19">
      <c r="F21" s="1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0"/>
    </row>
    <row r="22" spans="6:19">
      <c r="F22" s="1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0"/>
    </row>
    <row r="23" spans="6:19">
      <c r="F23" s="1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20"/>
    </row>
    <row r="24" spans="6:19">
      <c r="F24" s="1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20"/>
    </row>
    <row r="25" spans="6:19">
      <c r="F25" s="1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0"/>
    </row>
    <row r="26" spans="6:19">
      <c r="F26" s="1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20"/>
    </row>
    <row r="27" spans="6:19">
      <c r="F27" s="1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0"/>
    </row>
    <row r="28" spans="6:19"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0"/>
    </row>
    <row r="29" spans="6:19" ht="15.75" thickBot="1">
      <c r="F29" s="21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</sheetData>
  <pageMargins left="0.7" right="0.7" top="0.75" bottom="0.75" header="0.3" footer="0.3"/>
  <pageSetup scale="6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Zephyr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Davenport</dc:creator>
  <cp:lastModifiedBy>Jim Davenport</cp:lastModifiedBy>
  <cp:lastPrinted>2013-03-06T04:27:26Z</cp:lastPrinted>
  <dcterms:created xsi:type="dcterms:W3CDTF">2013-03-06T04:08:10Z</dcterms:created>
  <dcterms:modified xsi:type="dcterms:W3CDTF">2013-04-03T02:39:36Z</dcterms:modified>
</cp:coreProperties>
</file>